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lans\CloudStation\DPRevived stuff\"/>
    </mc:Choice>
  </mc:AlternateContent>
  <xr:revisionPtr revIDLastSave="0" documentId="8_{E8A570C1-DA5D-46CA-A7C9-1A0F44DD644B}" xr6:coauthVersionLast="47" xr6:coauthVersionMax="47" xr10:uidLastSave="{00000000-0000-0000-0000-000000000000}"/>
  <bookViews>
    <workbookView xWindow="-120" yWindow="-120" windowWidth="38640" windowHeight="20625" xr2:uid="{394F1AC0-0C7D-4E5C-988D-232E26312CA1}"/>
  </bookViews>
  <sheets>
    <sheet name="Sheet1" sheetId="1" r:id="rId1"/>
  </sheets>
  <definedNames>
    <definedName name="_xlnm._FilterDatabase" localSheetId="0" hidden="1">Sheet1!$A$1:$C$131</definedName>
    <definedName name="_xlnm.Extract" localSheetId="0">Sheet1!$J$1</definedName>
    <definedName name="newforums">Sheet1!$B$2:$B$131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2" i="1"/>
  <c r="J58" i="1"/>
  <c r="A133" i="1"/>
  <c r="K58" i="1" l="1"/>
</calcChain>
</file>

<file path=xl/sharedStrings.xml><?xml version="1.0" encoding="utf-8"?>
<sst xmlns="http://schemas.openxmlformats.org/spreadsheetml/2006/main" count="456" uniqueCount="182">
  <si>
    <t>New forum</t>
  </si>
  <si>
    <t>Existing Forum</t>
  </si>
  <si>
    <t>Open Talk</t>
  </si>
  <si>
    <t>Beginners' Questions</t>
  </si>
  <si>
    <t>Beginners' Question Discussion</t>
  </si>
  <si>
    <t>Advanced techniques</t>
  </si>
  <si>
    <t>Cameras, Lens and System Buying Advice</t>
  </si>
  <si>
    <t>Challenge Discussions</t>
  </si>
  <si>
    <t>Photography critiques</t>
  </si>
  <si>
    <t>Photography News</t>
  </si>
  <si>
    <t>Photography Rumours</t>
  </si>
  <si>
    <t>Samples and Galleries</t>
  </si>
  <si>
    <t>This week through your eyes</t>
  </si>
  <si>
    <t>How to do things on this site</t>
  </si>
  <si>
    <t>Site Feedback and Help</t>
  </si>
  <si>
    <t>Useful Browser Plugins</t>
  </si>
  <si>
    <t>Canon EOS R Talk</t>
  </si>
  <si>
    <t>Canon EOS M Talk</t>
  </si>
  <si>
    <t>Canon FF DSLR Talk</t>
  </si>
  <si>
    <t>Canon APS-C DSLR Talk</t>
  </si>
  <si>
    <t>Canon Lens Talk</t>
  </si>
  <si>
    <t>Canon PowerShot Talk</t>
  </si>
  <si>
    <t>Your Canon Photos</t>
  </si>
  <si>
    <t>Fujifilm X Camera Talk</t>
  </si>
  <si>
    <t>Fuji X Weekly Photo Sharing Thread</t>
  </si>
  <si>
    <t>Fuji Medium Format</t>
  </si>
  <si>
    <t>Fujifilm FinePix Talk</t>
  </si>
  <si>
    <t>Fuji SLR Talk</t>
  </si>
  <si>
    <t>General L-mount Talk</t>
  </si>
  <si>
    <t>Panasonic Lumix S Talk</t>
  </si>
  <si>
    <t>Leica L Talk</t>
  </si>
  <si>
    <t>Leica M Talk</t>
  </si>
  <si>
    <t>Leica Q Talk</t>
  </si>
  <si>
    <t>Leica Compact Camera Talk</t>
  </si>
  <si>
    <t>Nikon DX SLR Talk</t>
  </si>
  <si>
    <t>Nikon FX SLR Talk</t>
  </si>
  <si>
    <t>Nikon Z Talk</t>
  </si>
  <si>
    <t>Nikon Coolpix Talk</t>
  </si>
  <si>
    <t>Nikon 1 system Talk</t>
  </si>
  <si>
    <t>Nikon Lens Talk</t>
  </si>
  <si>
    <t>Nikon general Talk</t>
  </si>
  <si>
    <t>Micro Four Thirds Talk</t>
  </si>
  <si>
    <t>Olympus SLR Talk</t>
  </si>
  <si>
    <t>Olympus/OM System MFT Talk</t>
  </si>
  <si>
    <t>Olympus Compact Camera Talk</t>
  </si>
  <si>
    <t>Panasonic Compact Camera Talk</t>
  </si>
  <si>
    <t>Panasonic MFT Talk</t>
  </si>
  <si>
    <t>The weekly M4/3 Talk</t>
  </si>
  <si>
    <t>Pentax SLR Talk</t>
  </si>
  <si>
    <t>Pentax Compact Camera Talk</t>
  </si>
  <si>
    <t>Sigma Camera Talk</t>
  </si>
  <si>
    <t>Sigma Lenses</t>
  </si>
  <si>
    <t>Sony A-mount Talk</t>
  </si>
  <si>
    <t>Sony FF E-mount Talk</t>
  </si>
  <si>
    <t>Sony APS-C E-mount Talk</t>
  </si>
  <si>
    <t>Sony Cyber-shot Talk</t>
  </si>
  <si>
    <t>Other Manufacturers</t>
  </si>
  <si>
    <t>Casio Talk</t>
  </si>
  <si>
    <t>Kodak Compact Camera Talk</t>
  </si>
  <si>
    <t>Kodak DSLR Talk</t>
  </si>
  <si>
    <t>Konica Minolta Talk</t>
  </si>
  <si>
    <t>Ricoh Talk</t>
  </si>
  <si>
    <t>Samsung Talk</t>
  </si>
  <si>
    <t>VR/Action Cameras</t>
  </si>
  <si>
    <t>Other cameras</t>
  </si>
  <si>
    <t>Bridge Camera Talk</t>
  </si>
  <si>
    <t>Compact Camera Talk</t>
  </si>
  <si>
    <t>Accessories Talk</t>
  </si>
  <si>
    <t>Adapted Lens Talk</t>
  </si>
  <si>
    <t>Film Photography Talk</t>
  </si>
  <si>
    <t>Medium Format Talk</t>
  </si>
  <si>
    <t>Third Party Lens Talk</t>
  </si>
  <si>
    <t>3D and Stereo Photography</t>
  </si>
  <si>
    <t>Abstract, Minimalism &amp; Creative Expression</t>
  </si>
  <si>
    <t>Architecture, Urban, Man Made</t>
  </si>
  <si>
    <t>Astrophotography</t>
  </si>
  <si>
    <t>Black and White Photography</t>
  </si>
  <si>
    <t>DIY and Photo Experiments</t>
  </si>
  <si>
    <t>Documentary and Street</t>
  </si>
  <si>
    <t>Drone Photography Talk Forum</t>
  </si>
  <si>
    <t>Events Photography</t>
  </si>
  <si>
    <t>Infra Red/UV Photography</t>
  </si>
  <si>
    <t>Landscape and Travel Photography</t>
  </si>
  <si>
    <t>Lowlight/ Night Photography</t>
  </si>
  <si>
    <t>Macro and Still Life Photography</t>
  </si>
  <si>
    <t>Nature and Wildlife Photography</t>
  </si>
  <si>
    <t>Pet Photography</t>
  </si>
  <si>
    <t>Portrait and People Photography</t>
  </si>
  <si>
    <t>Pots&amp;Gardens</t>
  </si>
  <si>
    <t>Sport and Action Photography</t>
  </si>
  <si>
    <t>Transportation Talk</t>
  </si>
  <si>
    <t>Trip/Location/Photo Walk talk</t>
  </si>
  <si>
    <t>Underwater Photography</t>
  </si>
  <si>
    <t>Studio and Lighting Technique</t>
  </si>
  <si>
    <t>General Photo Techniques</t>
  </si>
  <si>
    <t>Pro Digital Talk</t>
  </si>
  <si>
    <t>Digital Video Talk</t>
  </si>
  <si>
    <t>Photographic Science and Technology</t>
  </si>
  <si>
    <t>The History of Digital Photography</t>
  </si>
  <si>
    <t>Operating Systems Talk</t>
  </si>
  <si>
    <t>Windows Talk</t>
  </si>
  <si>
    <t>Mac and iOS talk</t>
  </si>
  <si>
    <t>Linux and Open Source Talk</t>
  </si>
  <si>
    <t>Printers and Printing</t>
  </si>
  <si>
    <t>Mobile Photography Talk</t>
  </si>
  <si>
    <t>Android Talk</t>
  </si>
  <si>
    <t>iOS Talk</t>
  </si>
  <si>
    <t>Windows Phone Talk</t>
  </si>
  <si>
    <t>Other Mobile OS Talk</t>
  </si>
  <si>
    <t>Adobe Photoshop &amp; Elements</t>
  </si>
  <si>
    <t>Adobe Lightroom</t>
  </si>
  <si>
    <t>Affinity Software</t>
  </si>
  <si>
    <t>Capture One</t>
  </si>
  <si>
    <t>DXO Software</t>
  </si>
  <si>
    <t>Luminar Software</t>
  </si>
  <si>
    <t>All Free &amp; Open Source S/W</t>
  </si>
  <si>
    <t>General Retouching and Post processing</t>
  </si>
  <si>
    <t>General Post processing Tutorials</t>
  </si>
  <si>
    <t>Plug Ins</t>
  </si>
  <si>
    <t>RAW Development Techniques</t>
  </si>
  <si>
    <t>Items for sale</t>
  </si>
  <si>
    <t>Items wanted</t>
  </si>
  <si>
    <t>For testing posts</t>
  </si>
  <si>
    <t>Dumpster</t>
  </si>
  <si>
    <t>Forum Migration Talk</t>
  </si>
  <si>
    <t>Governance and organisation</t>
  </si>
  <si>
    <t>Development</t>
  </si>
  <si>
    <t>Feature requests</t>
  </si>
  <si>
    <t>Bugs Found</t>
  </si>
  <si>
    <t>Moderators Team Talk</t>
  </si>
  <si>
    <t>Forum Team Discussions</t>
  </si>
  <si>
    <t>Developer Team Talk</t>
  </si>
  <si>
    <t>Beta testers discussions</t>
  </si>
  <si>
    <t>Technical Discussions</t>
  </si>
  <si>
    <t>Buying advice</t>
  </si>
  <si>
    <t>Photography News &amp; Rumours</t>
  </si>
  <si>
    <t>In which section</t>
  </si>
  <si>
    <t>News &amp; Discussions</t>
  </si>
  <si>
    <t>DPRevived discussions</t>
  </si>
  <si>
    <t>Feature Requests, help needed &amp; Bugs</t>
  </si>
  <si>
    <t>Canon</t>
  </si>
  <si>
    <t>Photographic Equipment</t>
  </si>
  <si>
    <t>Fujifilm</t>
  </si>
  <si>
    <t>L Mount Cameras</t>
  </si>
  <si>
    <t>Panasonic</t>
  </si>
  <si>
    <t>Leica</t>
  </si>
  <si>
    <t>Nikon</t>
  </si>
  <si>
    <t>TBA</t>
  </si>
  <si>
    <t>Pentax/Ricoh</t>
  </si>
  <si>
    <t>Sigma</t>
  </si>
  <si>
    <t>Sony</t>
  </si>
  <si>
    <t>Compact/Bridge</t>
  </si>
  <si>
    <t>Adapted &amp; Third party lenses</t>
  </si>
  <si>
    <t>Accessories, lighting &amp; Studio</t>
  </si>
  <si>
    <t>Film based techniques</t>
  </si>
  <si>
    <t>Photographic Techniques</t>
  </si>
  <si>
    <t>Medium/Large Format cameras</t>
  </si>
  <si>
    <t>Abstract, Minimalism &amp; Creative</t>
  </si>
  <si>
    <t>Architecture</t>
  </si>
  <si>
    <t>Astrophotography &amp; low light</t>
  </si>
  <si>
    <t>Photographic Genres</t>
  </si>
  <si>
    <t>General Techniques and ideas</t>
  </si>
  <si>
    <t>The History of Photography</t>
  </si>
  <si>
    <t>Miscellaneous forums</t>
  </si>
  <si>
    <t>Closed</t>
  </si>
  <si>
    <t>Nothing</t>
  </si>
  <si>
    <t>The Dumpster</t>
  </si>
  <si>
    <t>DPRevived Discussions</t>
  </si>
  <si>
    <t>DPRevived News and Update info</t>
  </si>
  <si>
    <t>Moderator, Team &amp; Beta Team Talk</t>
  </si>
  <si>
    <t>Unique forums</t>
  </si>
  <si>
    <t>Number of old forums going in</t>
  </si>
  <si>
    <t>Olympus/OM Systems</t>
  </si>
  <si>
    <t>Existing forum - no change</t>
  </si>
  <si>
    <t>Existing forum - change the name</t>
  </si>
  <si>
    <t>Delete forum - move threads to another.</t>
  </si>
  <si>
    <t>Delete forum - delete threads</t>
  </si>
  <si>
    <t>Move threads individually to Pana &amp; OM</t>
  </si>
  <si>
    <t>Mobile Phones</t>
  </si>
  <si>
    <t>Photo Art</t>
  </si>
  <si>
    <t>Image discussions, critiques and challenges</t>
  </si>
  <si>
    <t>Digital Darkroom - tools &amp;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</si>
</sst>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0" fillId="2" borderId="4" xfId="0" applyFill="1" applyBorder="1"/>
    <xf numFmtId="0" fontId="0" fillId="0" borderId="4" xfId="0" applyBorder="1"/>
    <xf numFmtId="0" fontId="0" fillId="3" borderId="5" xfId="0" applyFill="1" applyBorder="1"/>
    <xf numFmtId="0" fontId="0" fillId="0" borderId="6" xfId="0" applyBorder="1"/>
    <xf numFmtId="0" fontId="0" fillId="4" borderId="7" xfId="0" applyFill="1" applyBorder="1"/>
    <xf numFmtId="0" fontId="0" fillId="0" borderId="8" xfId="0" applyBorder="1"/>
    <xf numFmtId="0" fontId="0" fillId="4" borderId="9" xfId="0" applyFill="1" applyBorder="1"/>
    <xf numFmtId="0" fontId="0" fillId="0" borderId="10" xfId="0" applyBorder="1"/>
    <xf numFmtId="0" fontId="0" fillId="2" borderId="11" xfId="0" applyFill="1" applyBorder="1"/>
    <xf numFmtId="0" fontId="0" fillId="0" borderId="11" xfId="0" applyBorder="1"/>
    <xf numFmtId="0" fontId="0" fillId="3" borderId="4" xfId="0" applyFill="1" applyBorder="1"/>
    <xf numFmtId="0" fontId="0" fillId="2" borderId="5" xfId="0" applyFill="1" applyBorder="1"/>
    <xf numFmtId="0" fontId="0" fillId="3" borderId="11" xfId="0" applyFill="1" applyBorder="1"/>
    <xf numFmtId="0" fontId="0" fillId="2" borderId="3" xfId="0" applyFill="1" applyBorder="1"/>
    <xf numFmtId="0" fontId="0" fillId="5" borderId="3" xfId="0" applyFill="1" applyBorder="1"/>
    <xf numFmtId="0" fontId="0" fillId="6" borderId="4" xfId="0" applyFill="1" applyBorder="1"/>
    <xf numFmtId="0" fontId="0" fillId="4" borderId="5" xfId="0" applyFill="1" applyBorder="1"/>
    <xf numFmtId="0" fontId="0" fillId="2" borderId="9" xfId="0" applyFill="1" applyBorder="1"/>
    <xf numFmtId="0" fontId="0" fillId="7" borderId="0" xfId="0" applyFill="1"/>
    <xf numFmtId="0" fontId="0" fillId="0" borderId="13" xfId="0" applyBorder="1"/>
    <xf numFmtId="0" fontId="0" fillId="7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0682-6AB7-44C6-95C3-F72658226C49}">
  <dimension ref="A1:K133"/>
  <sheetViews>
    <sheetView tabSelected="1" workbookViewId="0">
      <selection activeCell="B94" sqref="B94"/>
    </sheetView>
  </sheetViews>
  <sheetFormatPr defaultRowHeight="15" x14ac:dyDescent="0.25"/>
  <cols>
    <col min="1" max="1" width="40.42578125" bestFit="1" customWidth="1"/>
    <col min="2" max="2" width="40.140625" bestFit="1" customWidth="1"/>
    <col min="3" max="3" width="37.5703125" customWidth="1"/>
    <col min="4" max="4" width="37.7109375" bestFit="1" customWidth="1"/>
    <col min="10" max="10" width="40.140625" bestFit="1" customWidth="1"/>
    <col min="11" max="11" width="28.5703125" bestFit="1" customWidth="1"/>
  </cols>
  <sheetData>
    <row r="1" spans="1:11" x14ac:dyDescent="0.25">
      <c r="A1" s="7" t="s">
        <v>1</v>
      </c>
      <c r="B1" s="7" t="s">
        <v>0</v>
      </c>
      <c r="C1" s="7" t="s">
        <v>136</v>
      </c>
      <c r="J1" s="1" t="s">
        <v>170</v>
      </c>
      <c r="K1" s="1" t="s">
        <v>171</v>
      </c>
    </row>
    <row r="2" spans="1:11" x14ac:dyDescent="0.25">
      <c r="A2" s="8" t="s">
        <v>131</v>
      </c>
      <c r="B2" s="9" t="s">
        <v>131</v>
      </c>
      <c r="C2" s="9" t="s">
        <v>167</v>
      </c>
      <c r="J2" t="s">
        <v>2</v>
      </c>
      <c r="K2">
        <f t="shared" ref="K2:K33" si="0">COUNTIFS(newforums,J2)</f>
        <v>1</v>
      </c>
    </row>
    <row r="3" spans="1:11" ht="15.75" thickBot="1" x14ac:dyDescent="0.3">
      <c r="A3" s="13" t="s">
        <v>126</v>
      </c>
      <c r="B3" s="14" t="s">
        <v>168</v>
      </c>
      <c r="C3" s="9" t="s">
        <v>167</v>
      </c>
      <c r="D3" s="2" t="s">
        <v>173</v>
      </c>
      <c r="J3" t="s">
        <v>3</v>
      </c>
      <c r="K3">
        <f t="shared" si="0"/>
        <v>1</v>
      </c>
    </row>
    <row r="4" spans="1:11" x14ac:dyDescent="0.25">
      <c r="A4" s="17" t="s">
        <v>14</v>
      </c>
      <c r="B4" s="18" t="s">
        <v>139</v>
      </c>
      <c r="C4" s="12" t="s">
        <v>138</v>
      </c>
      <c r="D4" s="3" t="s">
        <v>174</v>
      </c>
      <c r="J4" t="s">
        <v>133</v>
      </c>
      <c r="K4">
        <f t="shared" si="0"/>
        <v>2</v>
      </c>
    </row>
    <row r="5" spans="1:11" x14ac:dyDescent="0.25">
      <c r="A5" s="19" t="s">
        <v>127</v>
      </c>
      <c r="B5" s="20" t="s">
        <v>139</v>
      </c>
      <c r="C5" s="12" t="s">
        <v>167</v>
      </c>
      <c r="D5" s="4" t="s">
        <v>175</v>
      </c>
      <c r="J5" t="s">
        <v>134</v>
      </c>
      <c r="K5">
        <f t="shared" si="0"/>
        <v>1</v>
      </c>
    </row>
    <row r="6" spans="1:11" ht="15.75" thickBot="1" x14ac:dyDescent="0.3">
      <c r="A6" s="21" t="s">
        <v>128</v>
      </c>
      <c r="B6" s="22" t="s">
        <v>139</v>
      </c>
      <c r="C6" s="12" t="s">
        <v>167</v>
      </c>
      <c r="D6" s="5" t="s">
        <v>176</v>
      </c>
      <c r="J6" t="s">
        <v>180</v>
      </c>
      <c r="K6">
        <f t="shared" si="0"/>
        <v>5</v>
      </c>
    </row>
    <row r="7" spans="1:11" ht="15.75" thickBot="1" x14ac:dyDescent="0.3">
      <c r="A7" s="23" t="s">
        <v>125</v>
      </c>
      <c r="B7" s="24" t="s">
        <v>125</v>
      </c>
      <c r="C7" s="9" t="s">
        <v>167</v>
      </c>
      <c r="D7" s="6" t="s">
        <v>177</v>
      </c>
      <c r="J7" t="s">
        <v>135</v>
      </c>
      <c r="K7">
        <f t="shared" si="0"/>
        <v>2</v>
      </c>
    </row>
    <row r="8" spans="1:11" x14ac:dyDescent="0.25">
      <c r="A8" s="26" t="s">
        <v>13</v>
      </c>
      <c r="B8" s="18" t="s">
        <v>13</v>
      </c>
      <c r="C8" s="12" t="s">
        <v>138</v>
      </c>
      <c r="D8" s="33" t="s">
        <v>0</v>
      </c>
      <c r="J8" t="s">
        <v>13</v>
      </c>
      <c r="K8">
        <f t="shared" si="0"/>
        <v>2</v>
      </c>
    </row>
    <row r="9" spans="1:11" ht="15.75" thickBot="1" x14ac:dyDescent="0.3">
      <c r="A9" s="21" t="s">
        <v>15</v>
      </c>
      <c r="B9" s="22" t="s">
        <v>13</v>
      </c>
      <c r="C9" s="12" t="s">
        <v>138</v>
      </c>
      <c r="J9" t="s">
        <v>139</v>
      </c>
      <c r="K9">
        <f t="shared" si="0"/>
        <v>3</v>
      </c>
    </row>
    <row r="10" spans="1:11" x14ac:dyDescent="0.25">
      <c r="A10" s="17" t="s">
        <v>129</v>
      </c>
      <c r="B10" s="18" t="s">
        <v>169</v>
      </c>
      <c r="C10" s="12" t="s">
        <v>167</v>
      </c>
      <c r="J10" t="s">
        <v>140</v>
      </c>
      <c r="K10">
        <f t="shared" si="0"/>
        <v>6</v>
      </c>
    </row>
    <row r="11" spans="1:11" x14ac:dyDescent="0.25">
      <c r="A11" s="19" t="s">
        <v>130</v>
      </c>
      <c r="B11" s="20" t="s">
        <v>169</v>
      </c>
      <c r="C11" s="12" t="s">
        <v>167</v>
      </c>
      <c r="J11" t="s">
        <v>142</v>
      </c>
      <c r="K11">
        <f t="shared" si="0"/>
        <v>4</v>
      </c>
    </row>
    <row r="12" spans="1:11" ht="15.75" thickBot="1" x14ac:dyDescent="0.3">
      <c r="A12" s="21" t="s">
        <v>132</v>
      </c>
      <c r="B12" s="22" t="s">
        <v>169</v>
      </c>
      <c r="C12" s="12" t="s">
        <v>167</v>
      </c>
      <c r="J12" t="s">
        <v>143</v>
      </c>
      <c r="K12">
        <f t="shared" si="0"/>
        <v>1</v>
      </c>
    </row>
    <row r="13" spans="1:11" ht="15.75" thickBot="1" x14ac:dyDescent="0.3">
      <c r="A13" s="27" t="s">
        <v>123</v>
      </c>
      <c r="B13" s="24" t="s">
        <v>166</v>
      </c>
      <c r="C13" s="12" t="s">
        <v>163</v>
      </c>
      <c r="J13" t="s">
        <v>144</v>
      </c>
      <c r="K13">
        <f t="shared" si="0"/>
        <v>2</v>
      </c>
    </row>
    <row r="14" spans="1:11" x14ac:dyDescent="0.25">
      <c r="A14" s="17" t="s">
        <v>100</v>
      </c>
      <c r="B14" s="18" t="s">
        <v>99</v>
      </c>
      <c r="C14" s="12" t="s">
        <v>163</v>
      </c>
      <c r="J14" t="s">
        <v>145</v>
      </c>
      <c r="K14">
        <f t="shared" si="0"/>
        <v>3</v>
      </c>
    </row>
    <row r="15" spans="1:11" x14ac:dyDescent="0.25">
      <c r="A15" s="19" t="s">
        <v>101</v>
      </c>
      <c r="B15" s="20" t="s">
        <v>99</v>
      </c>
      <c r="C15" s="12" t="s">
        <v>163</v>
      </c>
      <c r="J15" t="s">
        <v>146</v>
      </c>
      <c r="K15">
        <f t="shared" si="0"/>
        <v>6</v>
      </c>
    </row>
    <row r="16" spans="1:11" x14ac:dyDescent="0.25">
      <c r="A16" s="19" t="s">
        <v>102</v>
      </c>
      <c r="B16" s="20" t="s">
        <v>99</v>
      </c>
      <c r="C16" s="12" t="s">
        <v>163</v>
      </c>
      <c r="J16" t="s">
        <v>147</v>
      </c>
      <c r="K16">
        <f t="shared" si="0"/>
        <v>1</v>
      </c>
    </row>
    <row r="17" spans="1:11" ht="15.75" thickBot="1" x14ac:dyDescent="0.3">
      <c r="A17" s="21" t="s">
        <v>103</v>
      </c>
      <c r="B17" s="22" t="s">
        <v>99</v>
      </c>
      <c r="C17" s="12" t="s">
        <v>163</v>
      </c>
      <c r="J17" t="s">
        <v>172</v>
      </c>
      <c r="K17">
        <f t="shared" si="0"/>
        <v>2</v>
      </c>
    </row>
    <row r="18" spans="1:11" x14ac:dyDescent="0.25">
      <c r="A18" s="15" t="s">
        <v>3</v>
      </c>
      <c r="B18" s="16" t="s">
        <v>3</v>
      </c>
      <c r="C18" s="9" t="s">
        <v>137</v>
      </c>
      <c r="J18" t="s">
        <v>148</v>
      </c>
      <c r="K18">
        <f t="shared" si="0"/>
        <v>3</v>
      </c>
    </row>
    <row r="19" spans="1:11" x14ac:dyDescent="0.25">
      <c r="A19" s="10" t="s">
        <v>6</v>
      </c>
      <c r="B19" s="9" t="s">
        <v>134</v>
      </c>
      <c r="C19" s="9" t="s">
        <v>137</v>
      </c>
      <c r="J19" t="s">
        <v>149</v>
      </c>
      <c r="K19">
        <f t="shared" si="0"/>
        <v>2</v>
      </c>
    </row>
    <row r="20" spans="1:11" ht="15.75" thickBot="1" x14ac:dyDescent="0.3">
      <c r="A20" s="28" t="s">
        <v>2</v>
      </c>
      <c r="B20" s="14" t="s">
        <v>2</v>
      </c>
      <c r="C20" s="9" t="s">
        <v>137</v>
      </c>
      <c r="J20" t="s">
        <v>150</v>
      </c>
      <c r="K20">
        <f t="shared" si="0"/>
        <v>3</v>
      </c>
    </row>
    <row r="21" spans="1:11" ht="15.75" thickBot="1" x14ac:dyDescent="0.3">
      <c r="A21" s="17" t="s">
        <v>7</v>
      </c>
      <c r="B21" s="18" t="s">
        <v>180</v>
      </c>
      <c r="C21" s="12" t="s">
        <v>137</v>
      </c>
      <c r="J21" t="s">
        <v>56</v>
      </c>
      <c r="K21">
        <f t="shared" si="0"/>
        <v>7</v>
      </c>
    </row>
    <row r="22" spans="1:11" ht="15.75" thickBot="1" x14ac:dyDescent="0.3">
      <c r="A22" s="19" t="s">
        <v>8</v>
      </c>
      <c r="B22" s="18" t="s">
        <v>180</v>
      </c>
      <c r="C22" s="12" t="s">
        <v>137</v>
      </c>
      <c r="J22" t="s">
        <v>151</v>
      </c>
      <c r="K22">
        <f t="shared" si="0"/>
        <v>9</v>
      </c>
    </row>
    <row r="23" spans="1:11" ht="15.75" thickBot="1" x14ac:dyDescent="0.3">
      <c r="A23" s="19" t="s">
        <v>11</v>
      </c>
      <c r="B23" s="18" t="s">
        <v>180</v>
      </c>
      <c r="C23" s="12" t="s">
        <v>137</v>
      </c>
      <c r="J23" t="s">
        <v>153</v>
      </c>
      <c r="K23">
        <f t="shared" si="0"/>
        <v>2</v>
      </c>
    </row>
    <row r="24" spans="1:11" ht="15.75" thickBot="1" x14ac:dyDescent="0.3">
      <c r="A24" s="19" t="s">
        <v>12</v>
      </c>
      <c r="B24" s="18" t="s">
        <v>180</v>
      </c>
      <c r="C24" s="12" t="s">
        <v>137</v>
      </c>
      <c r="J24" t="s">
        <v>152</v>
      </c>
      <c r="K24">
        <f t="shared" si="0"/>
        <v>2</v>
      </c>
    </row>
    <row r="25" spans="1:11" ht="15.75" thickBot="1" x14ac:dyDescent="0.3">
      <c r="A25" s="21" t="s">
        <v>47</v>
      </c>
      <c r="B25" s="18" t="s">
        <v>180</v>
      </c>
      <c r="C25" s="12" t="s">
        <v>137</v>
      </c>
      <c r="J25" t="s">
        <v>154</v>
      </c>
      <c r="K25">
        <f t="shared" si="0"/>
        <v>1</v>
      </c>
    </row>
    <row r="26" spans="1:11" x14ac:dyDescent="0.25">
      <c r="A26" s="17" t="s">
        <v>9</v>
      </c>
      <c r="B26" s="18" t="s">
        <v>135</v>
      </c>
      <c r="C26" s="12" t="s">
        <v>137</v>
      </c>
      <c r="J26" t="s">
        <v>156</v>
      </c>
      <c r="K26">
        <f t="shared" si="0"/>
        <v>1</v>
      </c>
    </row>
    <row r="27" spans="1:11" ht="15.75" thickBot="1" x14ac:dyDescent="0.3">
      <c r="A27" s="21" t="s">
        <v>10</v>
      </c>
      <c r="B27" s="22" t="s">
        <v>135</v>
      </c>
      <c r="C27" s="12" t="s">
        <v>137</v>
      </c>
      <c r="J27" t="s">
        <v>72</v>
      </c>
      <c r="K27">
        <f t="shared" si="0"/>
        <v>1</v>
      </c>
    </row>
    <row r="28" spans="1:11" x14ac:dyDescent="0.25">
      <c r="A28" s="17" t="s">
        <v>4</v>
      </c>
      <c r="B28" s="18" t="s">
        <v>133</v>
      </c>
      <c r="C28" s="12" t="s">
        <v>137</v>
      </c>
      <c r="J28" t="s">
        <v>157</v>
      </c>
      <c r="K28">
        <f t="shared" si="0"/>
        <v>1</v>
      </c>
    </row>
    <row r="29" spans="1:11" ht="15.75" thickBot="1" x14ac:dyDescent="0.3">
      <c r="A29" s="21" t="s">
        <v>5</v>
      </c>
      <c r="B29" s="22" t="s">
        <v>133</v>
      </c>
      <c r="C29" s="12" t="s">
        <v>137</v>
      </c>
      <c r="J29" t="s">
        <v>158</v>
      </c>
      <c r="K29">
        <f t="shared" si="0"/>
        <v>1</v>
      </c>
    </row>
    <row r="30" spans="1:11" x14ac:dyDescent="0.25">
      <c r="A30" s="25" t="s">
        <v>98</v>
      </c>
      <c r="B30" s="16" t="s">
        <v>162</v>
      </c>
      <c r="C30" s="9" t="s">
        <v>137</v>
      </c>
      <c r="J30" t="s">
        <v>159</v>
      </c>
      <c r="K30">
        <f t="shared" si="0"/>
        <v>2</v>
      </c>
    </row>
    <row r="31" spans="1:11" x14ac:dyDescent="0.25">
      <c r="A31" s="11" t="s">
        <v>120</v>
      </c>
      <c r="B31" s="9" t="s">
        <v>164</v>
      </c>
      <c r="C31" s="9" t="s">
        <v>165</v>
      </c>
      <c r="J31" t="s">
        <v>76</v>
      </c>
      <c r="K31">
        <f t="shared" si="0"/>
        <v>1</v>
      </c>
    </row>
    <row r="32" spans="1:11" x14ac:dyDescent="0.25">
      <c r="A32" s="11" t="s">
        <v>121</v>
      </c>
      <c r="B32" s="9" t="s">
        <v>164</v>
      </c>
      <c r="C32" s="9" t="s">
        <v>165</v>
      </c>
      <c r="J32" t="s">
        <v>77</v>
      </c>
      <c r="K32">
        <f t="shared" si="0"/>
        <v>1</v>
      </c>
    </row>
    <row r="33" spans="1:11" x14ac:dyDescent="0.25">
      <c r="A33" s="11" t="s">
        <v>122</v>
      </c>
      <c r="B33" s="9" t="s">
        <v>164</v>
      </c>
      <c r="C33" s="9" t="s">
        <v>165</v>
      </c>
      <c r="J33" t="s">
        <v>78</v>
      </c>
      <c r="K33">
        <f t="shared" si="0"/>
        <v>2</v>
      </c>
    </row>
    <row r="34" spans="1:11" ht="15.75" thickBot="1" x14ac:dyDescent="0.3">
      <c r="A34" s="29" t="s">
        <v>124</v>
      </c>
      <c r="B34" s="14" t="s">
        <v>164</v>
      </c>
      <c r="C34" s="9" t="s">
        <v>165</v>
      </c>
      <c r="J34" t="s">
        <v>79</v>
      </c>
      <c r="K34">
        <f t="shared" ref="K34:K56" si="1">COUNTIFS(newforums,J34)</f>
        <v>1</v>
      </c>
    </row>
    <row r="35" spans="1:11" x14ac:dyDescent="0.25">
      <c r="A35" s="17" t="s">
        <v>67</v>
      </c>
      <c r="B35" s="18" t="s">
        <v>153</v>
      </c>
      <c r="C35" s="12" t="s">
        <v>141</v>
      </c>
      <c r="J35" t="s">
        <v>80</v>
      </c>
      <c r="K35">
        <f t="shared" si="1"/>
        <v>1</v>
      </c>
    </row>
    <row r="36" spans="1:11" ht="15.75" thickBot="1" x14ac:dyDescent="0.3">
      <c r="A36" s="21" t="s">
        <v>93</v>
      </c>
      <c r="B36" s="22" t="s">
        <v>153</v>
      </c>
      <c r="C36" s="12" t="s">
        <v>141</v>
      </c>
      <c r="J36" t="s">
        <v>81</v>
      </c>
      <c r="K36">
        <f t="shared" si="1"/>
        <v>1</v>
      </c>
    </row>
    <row r="37" spans="1:11" x14ac:dyDescent="0.25">
      <c r="A37" s="17" t="s">
        <v>68</v>
      </c>
      <c r="B37" s="18" t="s">
        <v>152</v>
      </c>
      <c r="C37" s="12" t="s">
        <v>141</v>
      </c>
      <c r="J37" t="s">
        <v>82</v>
      </c>
      <c r="K37">
        <f t="shared" si="1"/>
        <v>1</v>
      </c>
    </row>
    <row r="38" spans="1:11" ht="15.75" thickBot="1" x14ac:dyDescent="0.3">
      <c r="A38" s="21" t="s">
        <v>71</v>
      </c>
      <c r="B38" s="22" t="s">
        <v>152</v>
      </c>
      <c r="C38" s="12" t="s">
        <v>141</v>
      </c>
      <c r="J38" t="s">
        <v>84</v>
      </c>
      <c r="K38">
        <f t="shared" si="1"/>
        <v>1</v>
      </c>
    </row>
    <row r="39" spans="1:11" x14ac:dyDescent="0.25">
      <c r="A39" s="17" t="s">
        <v>16</v>
      </c>
      <c r="B39" s="18" t="s">
        <v>140</v>
      </c>
      <c r="C39" s="12" t="s">
        <v>141</v>
      </c>
      <c r="J39" t="s">
        <v>85</v>
      </c>
      <c r="K39">
        <f t="shared" si="1"/>
        <v>1</v>
      </c>
    </row>
    <row r="40" spans="1:11" x14ac:dyDescent="0.25">
      <c r="A40" s="19" t="s">
        <v>17</v>
      </c>
      <c r="B40" s="20" t="s">
        <v>140</v>
      </c>
      <c r="C40" s="12" t="s">
        <v>141</v>
      </c>
      <c r="J40" t="s">
        <v>87</v>
      </c>
      <c r="K40">
        <f t="shared" si="1"/>
        <v>2</v>
      </c>
    </row>
    <row r="41" spans="1:11" x14ac:dyDescent="0.25">
      <c r="A41" s="19" t="s">
        <v>18</v>
      </c>
      <c r="B41" s="20" t="s">
        <v>140</v>
      </c>
      <c r="C41" s="12" t="s">
        <v>141</v>
      </c>
      <c r="J41" t="s">
        <v>179</v>
      </c>
      <c r="K41">
        <v>0</v>
      </c>
    </row>
    <row r="42" spans="1:11" x14ac:dyDescent="0.25">
      <c r="A42" s="19" t="s">
        <v>19</v>
      </c>
      <c r="B42" s="20" t="s">
        <v>140</v>
      </c>
      <c r="C42" s="12" t="s">
        <v>141</v>
      </c>
      <c r="J42" t="s">
        <v>88</v>
      </c>
      <c r="K42">
        <f t="shared" si="1"/>
        <v>1</v>
      </c>
    </row>
    <row r="43" spans="1:11" x14ac:dyDescent="0.25">
      <c r="A43" s="19" t="s">
        <v>20</v>
      </c>
      <c r="B43" s="20" t="s">
        <v>140</v>
      </c>
      <c r="C43" s="12" t="s">
        <v>141</v>
      </c>
      <c r="J43" t="s">
        <v>89</v>
      </c>
      <c r="K43">
        <f t="shared" si="1"/>
        <v>1</v>
      </c>
    </row>
    <row r="44" spans="1:11" x14ac:dyDescent="0.25">
      <c r="A44" s="19" t="s">
        <v>21</v>
      </c>
      <c r="B44" s="20" t="s">
        <v>151</v>
      </c>
      <c r="C44" s="12" t="s">
        <v>141</v>
      </c>
      <c r="J44" t="s">
        <v>90</v>
      </c>
      <c r="K44">
        <f t="shared" si="1"/>
        <v>1</v>
      </c>
    </row>
    <row r="45" spans="1:11" ht="15.75" thickBot="1" x14ac:dyDescent="0.3">
      <c r="A45" s="21" t="s">
        <v>22</v>
      </c>
      <c r="B45" s="22" t="s">
        <v>140</v>
      </c>
      <c r="C45" s="12" t="s">
        <v>141</v>
      </c>
      <c r="J45" t="s">
        <v>92</v>
      </c>
      <c r="K45">
        <f t="shared" si="1"/>
        <v>1</v>
      </c>
    </row>
    <row r="46" spans="1:11" x14ac:dyDescent="0.25">
      <c r="A46" s="17" t="s">
        <v>23</v>
      </c>
      <c r="B46" s="18" t="s">
        <v>142</v>
      </c>
      <c r="C46" s="12" t="s">
        <v>141</v>
      </c>
      <c r="J46" t="s">
        <v>161</v>
      </c>
      <c r="K46">
        <f t="shared" si="1"/>
        <v>4</v>
      </c>
    </row>
    <row r="47" spans="1:11" x14ac:dyDescent="0.25">
      <c r="A47" s="19" t="s">
        <v>24</v>
      </c>
      <c r="B47" s="20" t="s">
        <v>142</v>
      </c>
      <c r="C47" s="12" t="s">
        <v>141</v>
      </c>
      <c r="J47" t="s">
        <v>162</v>
      </c>
      <c r="K47">
        <f t="shared" si="1"/>
        <v>1</v>
      </c>
    </row>
    <row r="48" spans="1:11" x14ac:dyDescent="0.25">
      <c r="A48" s="19" t="s">
        <v>25</v>
      </c>
      <c r="B48" s="20" t="s">
        <v>142</v>
      </c>
      <c r="C48" s="12" t="s">
        <v>141</v>
      </c>
      <c r="J48" t="s">
        <v>99</v>
      </c>
      <c r="K48">
        <f t="shared" si="1"/>
        <v>4</v>
      </c>
    </row>
    <row r="49" spans="1:11" x14ac:dyDescent="0.25">
      <c r="A49" s="19" t="s">
        <v>26</v>
      </c>
      <c r="B49" s="20" t="s">
        <v>151</v>
      </c>
      <c r="C49" s="12" t="s">
        <v>141</v>
      </c>
      <c r="J49" t="s">
        <v>178</v>
      </c>
      <c r="K49">
        <f t="shared" si="1"/>
        <v>5</v>
      </c>
    </row>
    <row r="50" spans="1:11" ht="15.75" thickBot="1" x14ac:dyDescent="0.3">
      <c r="A50" s="21" t="s">
        <v>27</v>
      </c>
      <c r="B50" s="22" t="s">
        <v>142</v>
      </c>
      <c r="C50" s="12" t="s">
        <v>141</v>
      </c>
      <c r="J50" t="s">
        <v>181</v>
      </c>
      <c r="K50">
        <f t="shared" si="1"/>
        <v>11</v>
      </c>
    </row>
    <row r="51" spans="1:11" ht="15.75" thickBot="1" x14ac:dyDescent="0.3">
      <c r="A51" s="27" t="s">
        <v>28</v>
      </c>
      <c r="B51" s="24" t="s">
        <v>143</v>
      </c>
      <c r="C51" s="9" t="s">
        <v>141</v>
      </c>
      <c r="J51" t="s">
        <v>164</v>
      </c>
      <c r="K51">
        <f t="shared" si="1"/>
        <v>4</v>
      </c>
    </row>
    <row r="52" spans="1:11" x14ac:dyDescent="0.25">
      <c r="A52" s="17" t="s">
        <v>30</v>
      </c>
      <c r="B52" s="18" t="s">
        <v>145</v>
      </c>
      <c r="C52" s="12" t="s">
        <v>141</v>
      </c>
      <c r="J52" t="s">
        <v>166</v>
      </c>
      <c r="K52">
        <f t="shared" si="1"/>
        <v>1</v>
      </c>
    </row>
    <row r="53" spans="1:11" x14ac:dyDescent="0.25">
      <c r="A53" s="19" t="s">
        <v>31</v>
      </c>
      <c r="B53" s="20" t="s">
        <v>145</v>
      </c>
      <c r="C53" s="12" t="s">
        <v>141</v>
      </c>
      <c r="J53" t="s">
        <v>125</v>
      </c>
      <c r="K53">
        <f t="shared" si="1"/>
        <v>1</v>
      </c>
    </row>
    <row r="54" spans="1:11" x14ac:dyDescent="0.25">
      <c r="A54" s="19" t="s">
        <v>32</v>
      </c>
      <c r="B54" s="20" t="s">
        <v>145</v>
      </c>
      <c r="C54" s="12" t="s">
        <v>141</v>
      </c>
      <c r="J54" t="s">
        <v>168</v>
      </c>
      <c r="K54">
        <f t="shared" si="1"/>
        <v>1</v>
      </c>
    </row>
    <row r="55" spans="1:11" ht="15.75" thickBot="1" x14ac:dyDescent="0.3">
      <c r="A55" s="21" t="s">
        <v>33</v>
      </c>
      <c r="B55" s="22" t="s">
        <v>151</v>
      </c>
      <c r="C55" s="12" t="s">
        <v>141</v>
      </c>
      <c r="J55" t="s">
        <v>169</v>
      </c>
      <c r="K55">
        <f t="shared" si="1"/>
        <v>3</v>
      </c>
    </row>
    <row r="56" spans="1:11" ht="15.75" thickBot="1" x14ac:dyDescent="0.3">
      <c r="A56" s="27" t="s">
        <v>70</v>
      </c>
      <c r="B56" s="24" t="s">
        <v>156</v>
      </c>
      <c r="C56" s="9" t="s">
        <v>141</v>
      </c>
      <c r="J56" t="s">
        <v>131</v>
      </c>
      <c r="K56">
        <f t="shared" si="1"/>
        <v>1</v>
      </c>
    </row>
    <row r="57" spans="1:11" x14ac:dyDescent="0.25">
      <c r="A57" s="17" t="s">
        <v>104</v>
      </c>
      <c r="B57" s="18" t="s">
        <v>178</v>
      </c>
      <c r="C57" s="12" t="s">
        <v>141</v>
      </c>
    </row>
    <row r="58" spans="1:11" x14ac:dyDescent="0.25">
      <c r="A58" s="19" t="s">
        <v>105</v>
      </c>
      <c r="B58" s="20" t="s">
        <v>178</v>
      </c>
      <c r="C58" s="12" t="s">
        <v>141</v>
      </c>
      <c r="J58">
        <f>COUNTA(J2:J56)-1</f>
        <v>54</v>
      </c>
      <c r="K58">
        <f>SUM(K2:K57)</f>
        <v>129</v>
      </c>
    </row>
    <row r="59" spans="1:11" x14ac:dyDescent="0.25">
      <c r="A59" s="19" t="s">
        <v>106</v>
      </c>
      <c r="B59" s="20" t="s">
        <v>178</v>
      </c>
      <c r="C59" s="12" t="s">
        <v>141</v>
      </c>
    </row>
    <row r="60" spans="1:11" x14ac:dyDescent="0.25">
      <c r="A60" s="19" t="s">
        <v>107</v>
      </c>
      <c r="B60" s="20" t="s">
        <v>178</v>
      </c>
      <c r="C60" s="12" t="s">
        <v>141</v>
      </c>
    </row>
    <row r="61" spans="1:11" ht="15.75" thickBot="1" x14ac:dyDescent="0.3">
      <c r="A61" s="21" t="s">
        <v>108</v>
      </c>
      <c r="B61" s="22" t="s">
        <v>178</v>
      </c>
      <c r="C61" s="12" t="s">
        <v>141</v>
      </c>
    </row>
    <row r="62" spans="1:11" x14ac:dyDescent="0.25">
      <c r="A62" s="17" t="s">
        <v>34</v>
      </c>
      <c r="B62" s="18" t="s">
        <v>146</v>
      </c>
      <c r="C62" s="12" t="s">
        <v>141</v>
      </c>
    </row>
    <row r="63" spans="1:11" x14ac:dyDescent="0.25">
      <c r="A63" s="19" t="s">
        <v>35</v>
      </c>
      <c r="B63" s="20" t="s">
        <v>146</v>
      </c>
      <c r="C63" s="12" t="s">
        <v>141</v>
      </c>
    </row>
    <row r="64" spans="1:11" x14ac:dyDescent="0.25">
      <c r="A64" s="19" t="s">
        <v>36</v>
      </c>
      <c r="B64" s="20" t="s">
        <v>146</v>
      </c>
      <c r="C64" s="12" t="s">
        <v>141</v>
      </c>
    </row>
    <row r="65" spans="1:3" x14ac:dyDescent="0.25">
      <c r="A65" s="19" t="s">
        <v>37</v>
      </c>
      <c r="B65" s="20" t="s">
        <v>151</v>
      </c>
      <c r="C65" s="12" t="s">
        <v>141</v>
      </c>
    </row>
    <row r="66" spans="1:3" x14ac:dyDescent="0.25">
      <c r="A66" s="19" t="s">
        <v>38</v>
      </c>
      <c r="B66" s="20" t="s">
        <v>146</v>
      </c>
      <c r="C66" s="12" t="s">
        <v>141</v>
      </c>
    </row>
    <row r="67" spans="1:3" x14ac:dyDescent="0.25">
      <c r="A67" s="19" t="s">
        <v>39</v>
      </c>
      <c r="B67" s="20" t="s">
        <v>146</v>
      </c>
      <c r="C67" s="12" t="s">
        <v>141</v>
      </c>
    </row>
    <row r="68" spans="1:3" ht="15.75" thickBot="1" x14ac:dyDescent="0.3">
      <c r="A68" s="21" t="s">
        <v>40</v>
      </c>
      <c r="B68" s="22" t="s">
        <v>146</v>
      </c>
      <c r="C68" s="12" t="s">
        <v>141</v>
      </c>
    </row>
    <row r="69" spans="1:3" x14ac:dyDescent="0.25">
      <c r="A69" s="17" t="s">
        <v>42</v>
      </c>
      <c r="B69" s="18" t="s">
        <v>172</v>
      </c>
      <c r="C69" s="12" t="s">
        <v>141</v>
      </c>
    </row>
    <row r="70" spans="1:3" x14ac:dyDescent="0.25">
      <c r="A70" s="19" t="s">
        <v>43</v>
      </c>
      <c r="B70" s="20" t="s">
        <v>172</v>
      </c>
      <c r="C70" s="12" t="s">
        <v>141</v>
      </c>
    </row>
    <row r="71" spans="1:3" ht="15.75" thickBot="1" x14ac:dyDescent="0.3">
      <c r="A71" s="21" t="s">
        <v>44</v>
      </c>
      <c r="B71" s="22" t="s">
        <v>151</v>
      </c>
      <c r="C71" s="12" t="s">
        <v>141</v>
      </c>
    </row>
    <row r="72" spans="1:3" x14ac:dyDescent="0.25">
      <c r="A72" s="17" t="s">
        <v>57</v>
      </c>
      <c r="B72" s="18" t="s">
        <v>56</v>
      </c>
      <c r="C72" s="12" t="s">
        <v>141</v>
      </c>
    </row>
    <row r="73" spans="1:3" x14ac:dyDescent="0.25">
      <c r="A73" s="19" t="s">
        <v>58</v>
      </c>
      <c r="B73" s="20" t="s">
        <v>56</v>
      </c>
      <c r="C73" s="12" t="s">
        <v>141</v>
      </c>
    </row>
    <row r="74" spans="1:3" x14ac:dyDescent="0.25">
      <c r="A74" s="19" t="s">
        <v>59</v>
      </c>
      <c r="B74" s="20" t="s">
        <v>56</v>
      </c>
      <c r="C74" s="12" t="s">
        <v>141</v>
      </c>
    </row>
    <row r="75" spans="1:3" x14ac:dyDescent="0.25">
      <c r="A75" s="19" t="s">
        <v>60</v>
      </c>
      <c r="B75" s="20" t="s">
        <v>56</v>
      </c>
      <c r="C75" s="12" t="s">
        <v>141</v>
      </c>
    </row>
    <row r="76" spans="1:3" x14ac:dyDescent="0.25">
      <c r="A76" s="19" t="s">
        <v>62</v>
      </c>
      <c r="B76" s="20" t="s">
        <v>56</v>
      </c>
      <c r="C76" s="12" t="s">
        <v>141</v>
      </c>
    </row>
    <row r="77" spans="1:3" x14ac:dyDescent="0.25">
      <c r="A77" s="19" t="s">
        <v>63</v>
      </c>
      <c r="B77" s="20" t="s">
        <v>56</v>
      </c>
      <c r="C77" s="12" t="s">
        <v>141</v>
      </c>
    </row>
    <row r="78" spans="1:3" ht="15.75" thickBot="1" x14ac:dyDescent="0.3">
      <c r="A78" s="21" t="s">
        <v>64</v>
      </c>
      <c r="B78" s="22" t="s">
        <v>56</v>
      </c>
      <c r="C78" s="12" t="s">
        <v>141</v>
      </c>
    </row>
    <row r="79" spans="1:3" x14ac:dyDescent="0.25">
      <c r="A79" s="17" t="s">
        <v>29</v>
      </c>
      <c r="B79" s="18" t="s">
        <v>144</v>
      </c>
      <c r="C79" s="12" t="s">
        <v>141</v>
      </c>
    </row>
    <row r="80" spans="1:3" x14ac:dyDescent="0.25">
      <c r="A80" s="19" t="s">
        <v>45</v>
      </c>
      <c r="B80" s="20" t="s">
        <v>151</v>
      </c>
      <c r="C80" s="12" t="s">
        <v>141</v>
      </c>
    </row>
    <row r="81" spans="1:4" ht="15.75" thickBot="1" x14ac:dyDescent="0.3">
      <c r="A81" s="21" t="s">
        <v>46</v>
      </c>
      <c r="B81" s="22" t="s">
        <v>144</v>
      </c>
      <c r="C81" s="12" t="s">
        <v>141</v>
      </c>
    </row>
    <row r="82" spans="1:4" x14ac:dyDescent="0.25">
      <c r="A82" s="17" t="s">
        <v>48</v>
      </c>
      <c r="B82" s="18" t="s">
        <v>148</v>
      </c>
      <c r="C82" s="12" t="s">
        <v>141</v>
      </c>
    </row>
    <row r="83" spans="1:4" x14ac:dyDescent="0.25">
      <c r="A83" s="19" t="s">
        <v>49</v>
      </c>
      <c r="B83" s="20" t="s">
        <v>148</v>
      </c>
      <c r="C83" s="12" t="s">
        <v>141</v>
      </c>
    </row>
    <row r="84" spans="1:4" ht="15.75" thickBot="1" x14ac:dyDescent="0.3">
      <c r="A84" s="21" t="s">
        <v>61</v>
      </c>
      <c r="B84" s="22" t="s">
        <v>148</v>
      </c>
      <c r="C84" s="12" t="s">
        <v>141</v>
      </c>
    </row>
    <row r="85" spans="1:4" x14ac:dyDescent="0.25">
      <c r="A85" s="17" t="s">
        <v>50</v>
      </c>
      <c r="B85" s="18" t="s">
        <v>149</v>
      </c>
      <c r="C85" s="12" t="s">
        <v>141</v>
      </c>
    </row>
    <row r="86" spans="1:4" ht="15.75" thickBot="1" x14ac:dyDescent="0.3">
      <c r="A86" s="21" t="s">
        <v>51</v>
      </c>
      <c r="B86" s="22" t="s">
        <v>149</v>
      </c>
      <c r="C86" s="12" t="s">
        <v>141</v>
      </c>
    </row>
    <row r="87" spans="1:4" x14ac:dyDescent="0.25">
      <c r="A87" s="17" t="s">
        <v>52</v>
      </c>
      <c r="B87" s="18" t="s">
        <v>150</v>
      </c>
      <c r="C87" s="12" t="s">
        <v>141</v>
      </c>
    </row>
    <row r="88" spans="1:4" x14ac:dyDescent="0.25">
      <c r="A88" s="19" t="s">
        <v>53</v>
      </c>
      <c r="B88" s="20" t="s">
        <v>150</v>
      </c>
      <c r="C88" s="12" t="s">
        <v>141</v>
      </c>
    </row>
    <row r="89" spans="1:4" x14ac:dyDescent="0.25">
      <c r="A89" s="19" t="s">
        <v>54</v>
      </c>
      <c r="B89" s="20" t="s">
        <v>150</v>
      </c>
      <c r="C89" s="12" t="s">
        <v>141</v>
      </c>
    </row>
    <row r="90" spans="1:4" ht="15.75" thickBot="1" x14ac:dyDescent="0.3">
      <c r="A90" s="21" t="s">
        <v>55</v>
      </c>
      <c r="B90" s="22" t="s">
        <v>151</v>
      </c>
      <c r="C90" s="12" t="s">
        <v>141</v>
      </c>
    </row>
    <row r="91" spans="1:4" x14ac:dyDescent="0.25">
      <c r="A91" s="17" t="s">
        <v>65</v>
      </c>
      <c r="B91" s="18" t="s">
        <v>151</v>
      </c>
      <c r="C91" s="12" t="s">
        <v>141</v>
      </c>
    </row>
    <row r="92" spans="1:4" ht="15.75" thickBot="1" x14ac:dyDescent="0.3">
      <c r="A92" s="21" t="s">
        <v>66</v>
      </c>
      <c r="B92" s="22" t="s">
        <v>151</v>
      </c>
      <c r="C92" s="12" t="s">
        <v>141</v>
      </c>
    </row>
    <row r="93" spans="1:4" x14ac:dyDescent="0.25">
      <c r="A93" s="30" t="s">
        <v>41</v>
      </c>
      <c r="B93" s="16" t="s">
        <v>147</v>
      </c>
      <c r="C93" s="9" t="s">
        <v>141</v>
      </c>
    </row>
    <row r="94" spans="1:4" x14ac:dyDescent="0.25">
      <c r="A94" s="10" t="s">
        <v>73</v>
      </c>
      <c r="B94" s="9" t="s">
        <v>157</v>
      </c>
      <c r="C94" s="9" t="s">
        <v>160</v>
      </c>
    </row>
    <row r="95" spans="1:4" ht="15.75" thickBot="1" x14ac:dyDescent="0.3">
      <c r="A95" s="13" t="s">
        <v>74</v>
      </c>
      <c r="B95" s="14" t="s">
        <v>158</v>
      </c>
      <c r="C95" s="9" t="s">
        <v>160</v>
      </c>
      <c r="D95" t="s">
        <v>177</v>
      </c>
    </row>
    <row r="96" spans="1:4" x14ac:dyDescent="0.25">
      <c r="A96" s="26" t="s">
        <v>78</v>
      </c>
      <c r="B96" s="18" t="s">
        <v>78</v>
      </c>
      <c r="C96" s="12" t="s">
        <v>160</v>
      </c>
    </row>
    <row r="97" spans="1:3" ht="15.75" thickBot="1" x14ac:dyDescent="0.3">
      <c r="A97" s="21" t="s">
        <v>91</v>
      </c>
      <c r="B97" s="22" t="s">
        <v>78</v>
      </c>
      <c r="C97" s="12" t="s">
        <v>160</v>
      </c>
    </row>
    <row r="98" spans="1:3" x14ac:dyDescent="0.25">
      <c r="A98" s="15" t="s">
        <v>80</v>
      </c>
      <c r="B98" s="16" t="s">
        <v>80</v>
      </c>
      <c r="C98" s="9" t="s">
        <v>160</v>
      </c>
    </row>
    <row r="99" spans="1:3" x14ac:dyDescent="0.25">
      <c r="A99" s="8" t="s">
        <v>82</v>
      </c>
      <c r="B99" s="9" t="s">
        <v>82</v>
      </c>
      <c r="C99" s="9" t="s">
        <v>160</v>
      </c>
    </row>
    <row r="100" spans="1:3" x14ac:dyDescent="0.25">
      <c r="A100" s="8" t="s">
        <v>84</v>
      </c>
      <c r="B100" s="9" t="s">
        <v>84</v>
      </c>
      <c r="C100" s="9" t="s">
        <v>160</v>
      </c>
    </row>
    <row r="101" spans="1:3" ht="15.75" thickBot="1" x14ac:dyDescent="0.3">
      <c r="A101" s="28" t="s">
        <v>85</v>
      </c>
      <c r="B101" s="14" t="s">
        <v>85</v>
      </c>
      <c r="C101" s="9" t="s">
        <v>160</v>
      </c>
    </row>
    <row r="102" spans="1:3" x14ac:dyDescent="0.25">
      <c r="A102" s="31" t="s">
        <v>86</v>
      </c>
      <c r="B102" s="18" t="s">
        <v>87</v>
      </c>
      <c r="C102" s="12" t="s">
        <v>160</v>
      </c>
    </row>
    <row r="103" spans="1:3" x14ac:dyDescent="0.25">
      <c r="A103" s="35"/>
      <c r="B103" s="34" t="s">
        <v>179</v>
      </c>
      <c r="C103" s="12" t="s">
        <v>160</v>
      </c>
    </row>
    <row r="104" spans="1:3" ht="15.75" thickBot="1" x14ac:dyDescent="0.3">
      <c r="A104" s="32" t="s">
        <v>87</v>
      </c>
      <c r="B104" s="22" t="s">
        <v>87</v>
      </c>
      <c r="C104" s="12" t="s">
        <v>160</v>
      </c>
    </row>
    <row r="105" spans="1:3" x14ac:dyDescent="0.25">
      <c r="A105" s="15" t="s">
        <v>88</v>
      </c>
      <c r="B105" s="16" t="s">
        <v>88</v>
      </c>
      <c r="C105" s="9" t="s">
        <v>160</v>
      </c>
    </row>
    <row r="106" spans="1:3" x14ac:dyDescent="0.25">
      <c r="A106" s="8" t="s">
        <v>89</v>
      </c>
      <c r="B106" s="9" t="s">
        <v>89</v>
      </c>
      <c r="C106" s="9" t="s">
        <v>160</v>
      </c>
    </row>
    <row r="107" spans="1:3" x14ac:dyDescent="0.25">
      <c r="A107" s="8" t="s">
        <v>90</v>
      </c>
      <c r="B107" s="9" t="s">
        <v>90</v>
      </c>
      <c r="C107" s="9" t="s">
        <v>160</v>
      </c>
    </row>
    <row r="108" spans="1:3" x14ac:dyDescent="0.25">
      <c r="A108" s="8" t="s">
        <v>92</v>
      </c>
      <c r="B108" s="9" t="s">
        <v>92</v>
      </c>
      <c r="C108" s="9" t="s">
        <v>160</v>
      </c>
    </row>
    <row r="109" spans="1:3" ht="15.75" thickBot="1" x14ac:dyDescent="0.3">
      <c r="A109" s="28" t="s">
        <v>72</v>
      </c>
      <c r="B109" s="14" t="s">
        <v>72</v>
      </c>
      <c r="C109" s="9" t="s">
        <v>155</v>
      </c>
    </row>
    <row r="110" spans="1:3" x14ac:dyDescent="0.25">
      <c r="A110" s="17" t="s">
        <v>75</v>
      </c>
      <c r="B110" s="18" t="s">
        <v>159</v>
      </c>
      <c r="C110" s="12" t="s">
        <v>155</v>
      </c>
    </row>
    <row r="111" spans="1:3" ht="15.75" thickBot="1" x14ac:dyDescent="0.3">
      <c r="A111" s="21" t="s">
        <v>83</v>
      </c>
      <c r="B111" s="22" t="s">
        <v>159</v>
      </c>
      <c r="C111" s="12" t="s">
        <v>155</v>
      </c>
    </row>
    <row r="112" spans="1:3" x14ac:dyDescent="0.25">
      <c r="A112" s="15" t="s">
        <v>76</v>
      </c>
      <c r="B112" s="16" t="s">
        <v>76</v>
      </c>
      <c r="C112" s="9" t="s">
        <v>155</v>
      </c>
    </row>
    <row r="113" spans="1:3" x14ac:dyDescent="0.25">
      <c r="A113" s="8" t="s">
        <v>77</v>
      </c>
      <c r="B113" s="9" t="s">
        <v>77</v>
      </c>
      <c r="C113" s="9" t="s">
        <v>155</v>
      </c>
    </row>
    <row r="114" spans="1:3" x14ac:dyDescent="0.25">
      <c r="A114" s="8" t="s">
        <v>79</v>
      </c>
      <c r="B114" s="9" t="s">
        <v>79</v>
      </c>
      <c r="C114" s="9" t="s">
        <v>155</v>
      </c>
    </row>
    <row r="115" spans="1:3" ht="15.75" thickBot="1" x14ac:dyDescent="0.3">
      <c r="A115" s="13" t="s">
        <v>69</v>
      </c>
      <c r="B115" s="14" t="s">
        <v>154</v>
      </c>
      <c r="C115" s="9" t="s">
        <v>155</v>
      </c>
    </row>
    <row r="116" spans="1:3" x14ac:dyDescent="0.25">
      <c r="A116" s="17" t="s">
        <v>94</v>
      </c>
      <c r="B116" s="18" t="s">
        <v>161</v>
      </c>
      <c r="C116" s="12" t="s">
        <v>155</v>
      </c>
    </row>
    <row r="117" spans="1:3" x14ac:dyDescent="0.25">
      <c r="A117" s="19" t="s">
        <v>95</v>
      </c>
      <c r="B117" s="20" t="s">
        <v>161</v>
      </c>
      <c r="C117" s="12" t="s">
        <v>155</v>
      </c>
    </row>
    <row r="118" spans="1:3" x14ac:dyDescent="0.25">
      <c r="A118" s="19" t="s">
        <v>96</v>
      </c>
      <c r="B118" s="20" t="s">
        <v>161</v>
      </c>
      <c r="C118" s="12" t="s">
        <v>155</v>
      </c>
    </row>
    <row r="119" spans="1:3" ht="15.75" thickBot="1" x14ac:dyDescent="0.3">
      <c r="A119" s="21" t="s">
        <v>97</v>
      </c>
      <c r="B119" s="22" t="s">
        <v>161</v>
      </c>
      <c r="C119" s="12" t="s">
        <v>155</v>
      </c>
    </row>
    <row r="120" spans="1:3" ht="15.75" thickBot="1" x14ac:dyDescent="0.3">
      <c r="A120" s="23" t="s">
        <v>81</v>
      </c>
      <c r="B120" s="24" t="s">
        <v>81</v>
      </c>
      <c r="C120" s="9" t="s">
        <v>155</v>
      </c>
    </row>
    <row r="121" spans="1:3" ht="15.75" thickBot="1" x14ac:dyDescent="0.3">
      <c r="A121" s="17" t="s">
        <v>109</v>
      </c>
      <c r="B121" s="18" t="s">
        <v>181</v>
      </c>
      <c r="C121" s="12" t="s">
        <v>155</v>
      </c>
    </row>
    <row r="122" spans="1:3" ht="15.75" thickBot="1" x14ac:dyDescent="0.3">
      <c r="A122" s="19" t="s">
        <v>110</v>
      </c>
      <c r="B122" s="18" t="s">
        <v>181</v>
      </c>
      <c r="C122" s="12" t="s">
        <v>155</v>
      </c>
    </row>
    <row r="123" spans="1:3" ht="15.75" thickBot="1" x14ac:dyDescent="0.3">
      <c r="A123" s="19" t="s">
        <v>111</v>
      </c>
      <c r="B123" s="18" t="s">
        <v>181</v>
      </c>
      <c r="C123" s="12" t="s">
        <v>155</v>
      </c>
    </row>
    <row r="124" spans="1:3" ht="15.75" thickBot="1" x14ac:dyDescent="0.3">
      <c r="A124" s="19" t="s">
        <v>112</v>
      </c>
      <c r="B124" s="18" t="s">
        <v>181</v>
      </c>
      <c r="C124" s="12" t="s">
        <v>155</v>
      </c>
    </row>
    <row r="125" spans="1:3" ht="15.75" thickBot="1" x14ac:dyDescent="0.3">
      <c r="A125" s="19" t="s">
        <v>113</v>
      </c>
      <c r="B125" s="18" t="s">
        <v>181</v>
      </c>
      <c r="C125" s="12" t="s">
        <v>155</v>
      </c>
    </row>
    <row r="126" spans="1:3" ht="15.75" thickBot="1" x14ac:dyDescent="0.3">
      <c r="A126" s="19" t="s">
        <v>114</v>
      </c>
      <c r="B126" s="18" t="s">
        <v>181</v>
      </c>
      <c r="C126" s="12" t="s">
        <v>155</v>
      </c>
    </row>
    <row r="127" spans="1:3" ht="15.75" thickBot="1" x14ac:dyDescent="0.3">
      <c r="A127" s="19" t="s">
        <v>115</v>
      </c>
      <c r="B127" s="18" t="s">
        <v>181</v>
      </c>
      <c r="C127" s="12" t="s">
        <v>155</v>
      </c>
    </row>
    <row r="128" spans="1:3" ht="15.75" thickBot="1" x14ac:dyDescent="0.3">
      <c r="A128" s="19" t="s">
        <v>116</v>
      </c>
      <c r="B128" s="18" t="s">
        <v>181</v>
      </c>
      <c r="C128" s="12" t="s">
        <v>155</v>
      </c>
    </row>
    <row r="129" spans="1:3" ht="15.75" thickBot="1" x14ac:dyDescent="0.3">
      <c r="A129" s="19" t="s">
        <v>117</v>
      </c>
      <c r="B129" s="18" t="s">
        <v>181</v>
      </c>
      <c r="C129" s="12" t="s">
        <v>155</v>
      </c>
    </row>
    <row r="130" spans="1:3" ht="15.75" thickBot="1" x14ac:dyDescent="0.3">
      <c r="A130" s="19" t="s">
        <v>118</v>
      </c>
      <c r="B130" s="18" t="s">
        <v>181</v>
      </c>
      <c r="C130" s="12" t="s">
        <v>155</v>
      </c>
    </row>
    <row r="131" spans="1:3" ht="15.75" thickBot="1" x14ac:dyDescent="0.3">
      <c r="A131" s="21" t="s">
        <v>119</v>
      </c>
      <c r="B131" s="18" t="s">
        <v>181</v>
      </c>
      <c r="C131" s="12" t="s">
        <v>155</v>
      </c>
    </row>
    <row r="133" spans="1:3" x14ac:dyDescent="0.25">
      <c r="A133">
        <f>COUNTA(A2:A131)</f>
        <v>129</v>
      </c>
    </row>
  </sheetData>
  <autoFilter ref="A1:C131" xr:uid="{03970682-6AB7-44C6-95C3-F72658226C49}">
    <sortState xmlns:xlrd2="http://schemas.microsoft.com/office/spreadsheetml/2017/richdata2" ref="A2:C131">
      <sortCondition ref="C1:C13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Sheet1!Extract</vt:lpstr>
      <vt:lpstr>newforums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Sharkey</dc:creator>
  <cp:lastModifiedBy>Alan Sharkey</cp:lastModifiedBy>
  <dcterms:created xsi:type="dcterms:W3CDTF">2023-08-01T14:56:59Z</dcterms:created>
  <dcterms:modified xsi:type="dcterms:W3CDTF">2023-08-03T19:37:22Z</dcterms:modified>
</cp:coreProperties>
</file>